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portchestercarvercenter-my.sharepoint.com/personal/abradner_carvercenter_org/Documents/Finance Committee/FY25/Meeting 5.28.25/"/>
    </mc:Choice>
  </mc:AlternateContent>
  <xr:revisionPtr revIDLastSave="4" documentId="8_{7BEF136E-3051-4C40-B4C2-D346C01E65A6}" xr6:coauthVersionLast="47" xr6:coauthVersionMax="47" xr10:uidLastSave="{9FE35050-CADF-49CB-9BA2-DB092F1E4C69}"/>
  <bookViews>
    <workbookView minimized="1" xWindow="3690" yWindow="3690" windowWidth="21600" windowHeight="11160" activeTab="1" xr2:uid="{2CD6E60E-C839-4627-986D-A006E8C8F26D}"/>
  </bookViews>
  <sheets>
    <sheet name="FY26" sheetId="1" r:id="rId1"/>
    <sheet name="Ongo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7" i="1" s="1"/>
  <c r="E32" i="1"/>
  <c r="E40" i="1" l="1"/>
</calcChain>
</file>

<file path=xl/sharedStrings.xml><?xml version="1.0" encoding="utf-8"?>
<sst xmlns="http://schemas.openxmlformats.org/spreadsheetml/2006/main" count="98" uniqueCount="69">
  <si>
    <t>CAPITAL FACILITIES PROJECTS FOR FY26</t>
  </si>
  <si>
    <t>COST</t>
  </si>
  <si>
    <t>FUNDING</t>
  </si>
  <si>
    <t>MATCHING REQUIREMENT</t>
  </si>
  <si>
    <t>Project goes to bid when permit is approved</t>
  </si>
  <si>
    <t>CDBG Grant (Reimbursement)</t>
  </si>
  <si>
    <t>CDBG Grant #2 (Reimbursement)</t>
  </si>
  <si>
    <t>CDBG Grant #3 - Unapproved to date - reimbursement</t>
  </si>
  <si>
    <t>Carver Share</t>
  </si>
  <si>
    <t>Less Restricted Contribution for Parking Lot (cash on hand)</t>
  </si>
  <si>
    <t>Carver Needs to Raise against grant funding</t>
  </si>
  <si>
    <t>Total Funds "available " for project</t>
  </si>
  <si>
    <t>Original Estimate</t>
  </si>
  <si>
    <t>DASNY AWARD (Reimbursement Grant)</t>
  </si>
  <si>
    <t>TBD</t>
  </si>
  <si>
    <t>Design fee for FY26</t>
  </si>
  <si>
    <t>Project Estimate</t>
  </si>
  <si>
    <t>$30,000-$50,000</t>
  </si>
  <si>
    <t>More information to follow</t>
  </si>
  <si>
    <t>Otis Elevator estimate April 2025</t>
  </si>
  <si>
    <t>Estimate from 2024</t>
  </si>
  <si>
    <t>Preliminary / Subject to Change</t>
  </si>
  <si>
    <t>PROJECT #1: ELEVATOR OIL REPLACEMENT</t>
  </si>
  <si>
    <t>PROJECT #2: POOL PIERS</t>
  </si>
  <si>
    <t>PROJECT #3: PARKING LOT RENOVATION</t>
  </si>
  <si>
    <t>PROJECT #4: ROOF REPLACEMENT (4 roofs) &amp; FAÇADE (partial) REPAIR</t>
  </si>
  <si>
    <t>Re-bidding project begins June 3, 2025 along with discussions surrounding project scope with DASNY</t>
  </si>
  <si>
    <t>Carver Needs to Raise against grant Funding (original projection)</t>
  </si>
  <si>
    <t>PROJECT #3: NEW WEBSITE</t>
  </si>
  <si>
    <t>PROJECT #4: UPDATED COMPUTERS (5-year replacement plan - 4 @ $3K each)</t>
  </si>
  <si>
    <t>recommended every 10-15 yrs: we are due</t>
  </si>
  <si>
    <t>`</t>
  </si>
  <si>
    <t>estimate Apr 2025; goal is all rooms used for kids' programs on same code for lockdown purposes</t>
  </si>
  <si>
    <t>Replacement of flooring damaged FY23 pipe burst</t>
  </si>
  <si>
    <t>From Fall 2023 - Edison advises that we will need to replace the water heaters within the next five years (storage tanks that are in the pit in the boiler room)</t>
  </si>
  <si>
    <t>Note: we have  three water heaters, Edison advises that when one breaks, we should not be replacing it, we can make do until we are down to one.</t>
  </si>
  <si>
    <t>PROJECT A: POOL SUB-BASEMENT CEILING</t>
  </si>
  <si>
    <t>PROJECT B: PHASE TWO OF SECURITY CAMERAS</t>
  </si>
  <si>
    <t>Applied for CDBG equipment Grant. Likely that Federal funds won't be available</t>
  </si>
  <si>
    <t>PROJECT C: REPAIRS TO DOORS IN MPR, ROOM 101 AND KITCHEN</t>
  </si>
  <si>
    <t>PROJECT D: THIRD FLOOR EMERGENCY WINDOW REPLACEMENT</t>
  </si>
  <si>
    <t>Old estimate</t>
  </si>
  <si>
    <t>NOTES</t>
  </si>
  <si>
    <t>Replace stairs with ramps indoors and outdoors</t>
  </si>
  <si>
    <t>added 8.12.2024 - Quote from Outside</t>
  </si>
  <si>
    <t>PROJECT E: Second Floor Window Replacement (Tween Center)</t>
  </si>
  <si>
    <t>For Carver Market</t>
  </si>
  <si>
    <t xml:space="preserve">PROJECT N: REPLACE WATER HEATERS </t>
  </si>
  <si>
    <t>Cosmetic upgrade - included in Impact 100 application (June 2025)</t>
  </si>
  <si>
    <t>Might be paid for via an Impact 100 Grant - June 2025</t>
  </si>
  <si>
    <t>PROJECT F: Teen Center Floor Upgrade</t>
  </si>
  <si>
    <t>PROJECT G: Replace Vinyl Flooring in basement</t>
  </si>
  <si>
    <t>PROJECT H: ADA Compliance for Front Entrance Project</t>
  </si>
  <si>
    <t>PROJECT I: Sand filter Replacement for Pool</t>
  </si>
  <si>
    <t>PROJECT J: Key more doors for master key</t>
  </si>
  <si>
    <t>PROJECT K: Carver Market Floor</t>
  </si>
  <si>
    <t>PROJECT L: Box Crusher</t>
  </si>
  <si>
    <t>PROJECT M: Duct Cleaning</t>
  </si>
  <si>
    <t>New Crystal Restoration Dec '24 estimate</t>
  </si>
  <si>
    <t>Thermo Dynamix estimate early '25</t>
  </si>
  <si>
    <t>CAPITAL FACILITIES PROJECTS FOR LATER THAN FY26</t>
  </si>
  <si>
    <t>PRIORITY</t>
  </si>
  <si>
    <t>LOW</t>
  </si>
  <si>
    <t>MEDIUM</t>
  </si>
  <si>
    <t>?</t>
  </si>
  <si>
    <t>PROJECT O: UPDATE PLAYGROUND</t>
  </si>
  <si>
    <t>Committed</t>
  </si>
  <si>
    <t>Urgent</t>
  </si>
  <si>
    <t>PROJECT P: 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</si>
</sst>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5">
    <xf numFmtId="0" fontId="0" fillId="0" borderId="0" xfId="0"/>
    <xf numFmtId="3" fontId="0" fillId="0" borderId="0" xfId="0" applyNumberFormat="1"/>
    <xf numFmtId="0" fontId="1" fillId="0" borderId="0" xfId="0" applyFont="1"/>
    <xf numFmtId="42" fontId="0" fillId="0" borderId="0" xfId="0" applyNumberFormat="1"/>
    <xf numFmtId="42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0" xfId="0" applyAlignment="1">
      <alignment wrapText="1"/>
    </xf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6" fontId="1" fillId="0" borderId="4" xfId="0" applyNumberFormat="1" applyFont="1" applyBorder="1"/>
    <xf numFmtId="0" fontId="1" fillId="0" borderId="4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3" fontId="0" fillId="0" borderId="2" xfId="0" applyNumberFormat="1" applyBorder="1" applyAlignment="1">
      <alignment horizontal="center"/>
    </xf>
    <xf numFmtId="6" fontId="0" fillId="0" borderId="2" xfId="0" applyNumberFormat="1" applyBorder="1"/>
    <xf numFmtId="0" fontId="0" fillId="0" borderId="5" xfId="0" applyBorder="1"/>
    <xf numFmtId="6" fontId="1" fillId="0" borderId="0" xfId="0" applyNumberFormat="1" applyFont="1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wrapText="1"/>
    </xf>
    <xf numFmtId="44" fontId="0" fillId="0" borderId="4" xfId="1" applyFont="1" applyBorder="1"/>
    <xf numFmtId="0" fontId="1" fillId="0" borderId="6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165" fontId="0" fillId="0" borderId="4" xfId="0" applyNumberFormat="1" applyBorder="1"/>
    <xf numFmtId="44" fontId="0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6" fontId="0" fillId="0" borderId="4" xfId="0" applyNumberFormat="1" applyBorder="1" applyAlignment="1">
      <alignment horizontal="center"/>
    </xf>
    <xf numFmtId="6" fontId="0" fillId="0" borderId="4" xfId="0" applyNumberFormat="1" applyBorder="1" applyAlignment="1">
      <alignment horizontal="center" wrapText="1"/>
    </xf>
    <xf numFmtId="6" fontId="0" fillId="0" borderId="0" xfId="0" applyNumberFormat="1" applyAlignment="1">
      <alignment horizontal="center" wrapText="1"/>
    </xf>
    <xf numFmtId="6" fontId="0" fillId="0" borderId="4" xfId="1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0" fontId="1" fillId="0" borderId="6" xfId="0" applyFont="1" applyBorder="1"/>
    <xf numFmtId="6" fontId="0" fillId="0" borderId="7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4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2D05-907F-4E4B-B720-F790B1BAB863}">
  <dimension ref="A1:J72"/>
  <sheetViews>
    <sheetView workbookViewId="0">
      <selection activeCell="C48" sqref="C48"/>
    </sheetView>
  </sheetViews>
  <sheetFormatPr defaultRowHeight="15" x14ac:dyDescent="0.25"/>
  <cols>
    <col min="1" max="1" width="36.140625" customWidth="1"/>
    <col min="3" max="3" width="11.140625" customWidth="1"/>
    <col min="5" max="5" width="18.28515625" customWidth="1"/>
    <col min="6" max="6" width="2.85546875" customWidth="1"/>
    <col min="7" max="7" width="18.85546875" customWidth="1"/>
  </cols>
  <sheetData>
    <row r="1" spans="1:10" x14ac:dyDescent="0.25">
      <c r="A1" s="14" t="s">
        <v>0</v>
      </c>
      <c r="C1" s="20" t="s">
        <v>21</v>
      </c>
    </row>
    <row r="4" spans="1:10" s="2" customFormat="1" x14ac:dyDescent="0.25">
      <c r="A4" s="10" t="s">
        <v>22</v>
      </c>
      <c r="B4" s="11"/>
      <c r="C4" s="11" t="s">
        <v>1</v>
      </c>
      <c r="D4" s="11"/>
      <c r="E4" s="11" t="s">
        <v>2</v>
      </c>
      <c r="F4" s="11"/>
      <c r="G4" s="11" t="s">
        <v>3</v>
      </c>
      <c r="H4" s="12"/>
      <c r="J4" s="2" t="s">
        <v>42</v>
      </c>
    </row>
    <row r="6" spans="1:10" x14ac:dyDescent="0.25">
      <c r="A6" t="s">
        <v>19</v>
      </c>
      <c r="C6" s="5">
        <v>9750</v>
      </c>
      <c r="E6">
        <v>0</v>
      </c>
      <c r="G6">
        <v>0</v>
      </c>
      <c r="I6" t="s">
        <v>30</v>
      </c>
    </row>
    <row r="7" spans="1:10" x14ac:dyDescent="0.25">
      <c r="C7" s="5"/>
    </row>
    <row r="8" spans="1:10" x14ac:dyDescent="0.25">
      <c r="C8" s="5"/>
    </row>
    <row r="9" spans="1:10" s="2" customFormat="1" x14ac:dyDescent="0.25">
      <c r="A9" s="10" t="s">
        <v>23</v>
      </c>
      <c r="B9" s="11"/>
      <c r="C9" s="11" t="s">
        <v>1</v>
      </c>
      <c r="D9" s="11"/>
      <c r="E9" s="11" t="s">
        <v>2</v>
      </c>
      <c r="F9" s="11"/>
      <c r="G9" s="12" t="s">
        <v>3</v>
      </c>
      <c r="H9" s="12"/>
    </row>
    <row r="11" spans="1:10" x14ac:dyDescent="0.25">
      <c r="A11" t="s">
        <v>15</v>
      </c>
      <c r="C11" s="5">
        <v>5000</v>
      </c>
      <c r="E11">
        <v>0</v>
      </c>
      <c r="G11">
        <v>0</v>
      </c>
      <c r="J11" t="s">
        <v>66</v>
      </c>
    </row>
    <row r="12" spans="1:10" x14ac:dyDescent="0.25">
      <c r="C12" s="5"/>
    </row>
    <row r="13" spans="1:10" x14ac:dyDescent="0.25">
      <c r="A13" t="s">
        <v>16</v>
      </c>
      <c r="C13" s="5" t="s">
        <v>17</v>
      </c>
    </row>
    <row r="14" spans="1:10" x14ac:dyDescent="0.25">
      <c r="J14" t="s">
        <v>67</v>
      </c>
    </row>
    <row r="15" spans="1:10" x14ac:dyDescent="0.25">
      <c r="A15" t="s">
        <v>18</v>
      </c>
    </row>
    <row r="17" spans="1:8" x14ac:dyDescent="0.25">
      <c r="A17" s="10" t="s">
        <v>28</v>
      </c>
      <c r="B17" s="11"/>
      <c r="C17" s="17">
        <v>10000</v>
      </c>
      <c r="D17" s="11"/>
      <c r="E17" s="11">
        <v>0</v>
      </c>
      <c r="F17" s="11"/>
      <c r="G17" s="12">
        <v>0</v>
      </c>
      <c r="H17" s="23"/>
    </row>
    <row r="18" spans="1:8" x14ac:dyDescent="0.25">
      <c r="A18" s="2"/>
      <c r="B18" s="2"/>
      <c r="C18" s="24"/>
      <c r="D18" s="2"/>
      <c r="E18" s="2"/>
      <c r="F18" s="2"/>
      <c r="G18" s="2"/>
    </row>
    <row r="19" spans="1:8" ht="30" x14ac:dyDescent="0.25">
      <c r="A19" s="15" t="s">
        <v>29</v>
      </c>
      <c r="B19" s="11"/>
      <c r="C19" s="17">
        <v>12000</v>
      </c>
      <c r="D19" s="11"/>
      <c r="E19" s="11">
        <v>0</v>
      </c>
      <c r="F19" s="11"/>
      <c r="G19" s="11">
        <v>0</v>
      </c>
      <c r="H19" s="23"/>
    </row>
    <row r="22" spans="1:8" x14ac:dyDescent="0.25">
      <c r="A22" s="10" t="s">
        <v>24</v>
      </c>
      <c r="B22" s="11"/>
      <c r="C22" s="11" t="s">
        <v>1</v>
      </c>
      <c r="D22" s="11"/>
      <c r="E22" s="11" t="s">
        <v>2</v>
      </c>
      <c r="F22" s="11"/>
      <c r="G22" s="11" t="s">
        <v>3</v>
      </c>
      <c r="H22" s="12"/>
    </row>
    <row r="24" spans="1:8" x14ac:dyDescent="0.25">
      <c r="A24" t="s">
        <v>4</v>
      </c>
      <c r="C24" t="s">
        <v>14</v>
      </c>
      <c r="E24" s="1"/>
    </row>
    <row r="26" spans="1:8" x14ac:dyDescent="0.25">
      <c r="A26" t="s">
        <v>5</v>
      </c>
      <c r="E26" s="3">
        <v>140000</v>
      </c>
      <c r="G26" s="5">
        <v>140000</v>
      </c>
    </row>
    <row r="27" spans="1:8" x14ac:dyDescent="0.25">
      <c r="E27" s="3"/>
      <c r="G27" s="5"/>
    </row>
    <row r="28" spans="1:8" x14ac:dyDescent="0.25">
      <c r="A28" t="s">
        <v>6</v>
      </c>
      <c r="E28" s="3">
        <v>60000</v>
      </c>
      <c r="G28" s="5">
        <v>0</v>
      </c>
    </row>
    <row r="29" spans="1:8" x14ac:dyDescent="0.25">
      <c r="E29" s="3"/>
      <c r="G29" s="5"/>
    </row>
    <row r="30" spans="1:8" ht="30" x14ac:dyDescent="0.25">
      <c r="A30" s="13" t="s">
        <v>7</v>
      </c>
      <c r="E30" s="4">
        <v>158000</v>
      </c>
      <c r="G30" s="6">
        <v>158000</v>
      </c>
    </row>
    <row r="31" spans="1:8" x14ac:dyDescent="0.25">
      <c r="E31" s="3"/>
      <c r="G31" s="5"/>
    </row>
    <row r="32" spans="1:8" x14ac:dyDescent="0.25">
      <c r="E32" s="3">
        <f>SUM(E26:E30)</f>
        <v>358000</v>
      </c>
      <c r="G32" s="5"/>
    </row>
    <row r="33" spans="1:8" x14ac:dyDescent="0.25">
      <c r="A33" t="s">
        <v>8</v>
      </c>
      <c r="G33" s="5">
        <f>SUM(G26:G30)</f>
        <v>298000</v>
      </c>
    </row>
    <row r="34" spans="1:8" x14ac:dyDescent="0.25">
      <c r="G34" s="5"/>
    </row>
    <row r="35" spans="1:8" ht="30" x14ac:dyDescent="0.25">
      <c r="A35" s="13" t="s">
        <v>9</v>
      </c>
      <c r="G35" s="5">
        <v>-75000</v>
      </c>
    </row>
    <row r="36" spans="1:8" x14ac:dyDescent="0.25">
      <c r="G36" s="5"/>
    </row>
    <row r="37" spans="1:8" x14ac:dyDescent="0.25">
      <c r="A37" s="7" t="s">
        <v>10</v>
      </c>
      <c r="B37" s="8"/>
      <c r="C37" s="8"/>
      <c r="D37" s="8"/>
      <c r="E37" s="8"/>
      <c r="F37" s="8"/>
      <c r="G37" s="9">
        <f>SUM(G33:G35)</f>
        <v>223000</v>
      </c>
    </row>
    <row r="40" spans="1:8" s="2" customFormat="1" x14ac:dyDescent="0.25">
      <c r="A40" s="10" t="s">
        <v>11</v>
      </c>
      <c r="B40" s="11"/>
      <c r="C40" s="11"/>
      <c r="D40" s="11"/>
      <c r="E40" s="54">
        <f>SUM(E32)+G33</f>
        <v>656000</v>
      </c>
      <c r="F40" s="54"/>
      <c r="G40" s="54"/>
      <c r="H40" s="12"/>
    </row>
    <row r="43" spans="1:8" ht="30" x14ac:dyDescent="0.25">
      <c r="A43" s="15" t="s">
        <v>25</v>
      </c>
      <c r="B43" s="11"/>
      <c r="C43" s="11" t="s">
        <v>1</v>
      </c>
      <c r="D43" s="11"/>
      <c r="E43" s="11" t="s">
        <v>2</v>
      </c>
      <c r="F43" s="11"/>
      <c r="G43" s="11" t="s">
        <v>3</v>
      </c>
      <c r="H43" s="12"/>
    </row>
    <row r="46" spans="1:8" x14ac:dyDescent="0.25">
      <c r="A46" t="s">
        <v>12</v>
      </c>
      <c r="C46" s="5">
        <v>512000</v>
      </c>
    </row>
    <row r="47" spans="1:8" x14ac:dyDescent="0.25">
      <c r="C47" s="1"/>
    </row>
    <row r="48" spans="1:8" ht="45" x14ac:dyDescent="0.25">
      <c r="A48" s="13" t="s">
        <v>26</v>
      </c>
      <c r="C48" s="21" t="s">
        <v>14</v>
      </c>
    </row>
    <row r="50" spans="1:7" x14ac:dyDescent="0.25">
      <c r="A50" t="s">
        <v>13</v>
      </c>
      <c r="E50" s="5">
        <v>500000</v>
      </c>
      <c r="F50" s="5"/>
      <c r="G50" s="5">
        <v>12000</v>
      </c>
    </row>
    <row r="52" spans="1:7" ht="30" x14ac:dyDescent="0.25">
      <c r="A52" s="13" t="s">
        <v>27</v>
      </c>
      <c r="G52" s="22">
        <v>12000</v>
      </c>
    </row>
    <row r="71" spans="5:7" x14ac:dyDescent="0.25">
      <c r="E71" s="2"/>
      <c r="G71" s="19"/>
    </row>
    <row r="72" spans="5:7" x14ac:dyDescent="0.25">
      <c r="G72" s="19"/>
    </row>
  </sheetData>
  <mergeCells count="1">
    <mergeCell ref="E40:G40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DCEBA-4E8A-43C3-998D-E2F6685187A4}">
  <dimension ref="A1:G37"/>
  <sheetViews>
    <sheetView tabSelected="1" topLeftCell="A14" workbookViewId="0">
      <selection activeCell="A37" sqref="A37"/>
    </sheetView>
  </sheetViews>
  <sheetFormatPr defaultRowHeight="15" x14ac:dyDescent="0.25"/>
  <cols>
    <col min="1" max="1" width="29.140625" customWidth="1"/>
    <col min="3" max="3" width="12.42578125" style="26" customWidth="1"/>
    <col min="4" max="4" width="8.5703125" customWidth="1"/>
    <col min="5" max="5" width="11.5703125" style="26" customWidth="1"/>
    <col min="6" max="6" width="11.5703125" customWidth="1"/>
    <col min="7" max="7" width="51.42578125" style="13" customWidth="1"/>
  </cols>
  <sheetData>
    <row r="1" spans="1:7" x14ac:dyDescent="0.25">
      <c r="A1" s="14" t="s">
        <v>60</v>
      </c>
    </row>
    <row r="2" spans="1:7" x14ac:dyDescent="0.25">
      <c r="A2" s="44" t="s">
        <v>21</v>
      </c>
    </row>
    <row r="3" spans="1:7" x14ac:dyDescent="0.25">
      <c r="A3" s="7"/>
      <c r="B3" s="8"/>
      <c r="C3" s="43" t="s">
        <v>1</v>
      </c>
      <c r="D3" s="8"/>
      <c r="E3" s="18" t="s">
        <v>61</v>
      </c>
      <c r="F3" s="42"/>
      <c r="G3" s="53" t="s">
        <v>42</v>
      </c>
    </row>
    <row r="5" spans="1:7" ht="30" x14ac:dyDescent="0.25">
      <c r="A5" s="15" t="s">
        <v>36</v>
      </c>
      <c r="B5" s="16"/>
      <c r="C5" s="45">
        <v>22000</v>
      </c>
      <c r="D5" s="11"/>
      <c r="E5" s="29" t="s">
        <v>63</v>
      </c>
      <c r="F5" s="23"/>
      <c r="G5" s="13" t="s">
        <v>20</v>
      </c>
    </row>
    <row r="6" spans="1:7" ht="20.100000000000001" customHeight="1" x14ac:dyDescent="0.25"/>
    <row r="7" spans="1:7" ht="36" customHeight="1" x14ac:dyDescent="0.25">
      <c r="A7" s="15" t="s">
        <v>37</v>
      </c>
      <c r="B7" s="28"/>
      <c r="C7" s="46">
        <v>57000</v>
      </c>
      <c r="D7" s="8"/>
      <c r="E7" s="29" t="s">
        <v>63</v>
      </c>
      <c r="F7" s="23"/>
      <c r="G7" s="13" t="s">
        <v>38</v>
      </c>
    </row>
    <row r="8" spans="1:7" ht="20.100000000000001" customHeight="1" x14ac:dyDescent="0.25">
      <c r="A8" s="30"/>
      <c r="B8" s="13"/>
      <c r="C8" s="47"/>
    </row>
    <row r="9" spans="1:7" ht="45" x14ac:dyDescent="0.25">
      <c r="A9" s="15" t="s">
        <v>39</v>
      </c>
      <c r="B9" s="8"/>
      <c r="C9" s="48">
        <v>2405</v>
      </c>
      <c r="D9" s="31"/>
      <c r="E9" s="29" t="s">
        <v>62</v>
      </c>
      <c r="F9" s="23"/>
      <c r="G9" s="13" t="s">
        <v>41</v>
      </c>
    </row>
    <row r="10" spans="1:7" ht="20.100000000000001" customHeight="1" x14ac:dyDescent="0.25">
      <c r="A10" s="13"/>
      <c r="C10" s="27"/>
      <c r="D10" s="25"/>
    </row>
    <row r="11" spans="1:7" ht="45" x14ac:dyDescent="0.25">
      <c r="A11" s="15" t="s">
        <v>40</v>
      </c>
      <c r="B11" s="8"/>
      <c r="C11" s="39"/>
      <c r="D11" s="8"/>
      <c r="E11" s="29" t="s">
        <v>63</v>
      </c>
      <c r="F11" s="23"/>
      <c r="G11" s="13" t="s">
        <v>41</v>
      </c>
    </row>
    <row r="12" spans="1:7" ht="20.100000000000001" customHeight="1" x14ac:dyDescent="0.25">
      <c r="A12" s="13"/>
      <c r="C12" s="27"/>
      <c r="D12" s="25"/>
    </row>
    <row r="13" spans="1:7" ht="48.95" customHeight="1" x14ac:dyDescent="0.25">
      <c r="A13" s="15" t="s">
        <v>45</v>
      </c>
      <c r="B13" s="8"/>
      <c r="C13" s="48">
        <v>45715</v>
      </c>
      <c r="D13" s="31"/>
      <c r="E13" s="29" t="s">
        <v>63</v>
      </c>
      <c r="F13" s="23"/>
      <c r="G13" s="13" t="s">
        <v>49</v>
      </c>
    </row>
    <row r="14" spans="1:7" ht="20.100000000000001" customHeight="1" x14ac:dyDescent="0.25"/>
    <row r="15" spans="1:7" ht="36.6" customHeight="1" x14ac:dyDescent="0.25">
      <c r="A15" s="30" t="s">
        <v>50</v>
      </c>
      <c r="C15" s="49">
        <v>20000</v>
      </c>
      <c r="E15" s="26" t="s">
        <v>62</v>
      </c>
      <c r="G15" s="13" t="s">
        <v>48</v>
      </c>
    </row>
    <row r="16" spans="1:7" ht="20.100000000000001" customHeight="1" x14ac:dyDescent="0.25"/>
    <row r="17" spans="1:7" ht="36" customHeight="1" x14ac:dyDescent="0.25">
      <c r="A17" s="15" t="s">
        <v>51</v>
      </c>
      <c r="B17" s="8"/>
      <c r="C17" s="45">
        <v>16500</v>
      </c>
      <c r="D17" s="31"/>
      <c r="E17" s="39" t="s">
        <v>62</v>
      </c>
      <c r="F17" s="23"/>
    </row>
    <row r="18" spans="1:7" ht="20.100000000000001" customHeight="1" x14ac:dyDescent="0.25"/>
    <row r="19" spans="1:7" ht="30" x14ac:dyDescent="0.25">
      <c r="A19" s="15" t="s">
        <v>52</v>
      </c>
      <c r="B19" s="8"/>
      <c r="C19" s="29" t="s">
        <v>14</v>
      </c>
      <c r="D19" s="8"/>
      <c r="E19" s="29" t="s">
        <v>63</v>
      </c>
      <c r="F19" s="23"/>
      <c r="G19" s="13" t="s">
        <v>43</v>
      </c>
    </row>
    <row r="20" spans="1:7" ht="20.100000000000001" customHeight="1" x14ac:dyDescent="0.25"/>
    <row r="21" spans="1:7" ht="30" x14ac:dyDescent="0.25">
      <c r="A21" s="15" t="s">
        <v>53</v>
      </c>
      <c r="B21" s="28"/>
      <c r="C21" s="46">
        <v>13564</v>
      </c>
      <c r="D21" s="8" t="s">
        <v>31</v>
      </c>
      <c r="E21" s="29" t="s">
        <v>63</v>
      </c>
      <c r="F21" s="23"/>
      <c r="G21" s="13" t="s">
        <v>44</v>
      </c>
    </row>
    <row r="23" spans="1:7" ht="30" x14ac:dyDescent="0.25">
      <c r="A23" s="15" t="s">
        <v>54</v>
      </c>
      <c r="B23" s="28"/>
      <c r="C23" s="46">
        <v>4130</v>
      </c>
      <c r="D23" s="38"/>
      <c r="E23" s="29" t="s">
        <v>63</v>
      </c>
      <c r="F23" s="23"/>
      <c r="G23" s="13" t="s">
        <v>32</v>
      </c>
    </row>
    <row r="25" spans="1:7" x14ac:dyDescent="0.25">
      <c r="A25" s="10" t="s">
        <v>55</v>
      </c>
      <c r="B25" s="8"/>
      <c r="C25" s="45">
        <v>17000</v>
      </c>
      <c r="D25" s="8"/>
      <c r="E25" s="29" t="s">
        <v>62</v>
      </c>
      <c r="F25" s="23"/>
      <c r="G25" s="13" t="s">
        <v>33</v>
      </c>
    </row>
    <row r="27" spans="1:7" x14ac:dyDescent="0.25">
      <c r="A27" s="10" t="s">
        <v>56</v>
      </c>
      <c r="B27" s="8"/>
      <c r="C27" s="45">
        <v>10000</v>
      </c>
      <c r="D27" s="8"/>
      <c r="E27" s="29" t="s">
        <v>63</v>
      </c>
      <c r="F27" s="23"/>
      <c r="G27" s="13" t="s">
        <v>46</v>
      </c>
    </row>
    <row r="29" spans="1:7" x14ac:dyDescent="0.25">
      <c r="A29" s="50" t="s">
        <v>57</v>
      </c>
      <c r="B29" s="33"/>
      <c r="C29" s="51">
        <v>45930</v>
      </c>
      <c r="D29" s="33"/>
      <c r="E29" s="40" t="s">
        <v>64</v>
      </c>
      <c r="F29" s="34"/>
      <c r="G29" s="13" t="s">
        <v>58</v>
      </c>
    </row>
    <row r="30" spans="1:7" x14ac:dyDescent="0.25">
      <c r="A30" s="35"/>
      <c r="B30" s="36"/>
      <c r="C30" s="52">
        <v>31200</v>
      </c>
      <c r="D30" s="36"/>
      <c r="E30" s="41"/>
      <c r="F30" s="37"/>
      <c r="G30" s="13" t="s">
        <v>59</v>
      </c>
    </row>
    <row r="31" spans="1:7" ht="20.100000000000001" customHeight="1" x14ac:dyDescent="0.25"/>
    <row r="32" spans="1:7" ht="45" x14ac:dyDescent="0.25">
      <c r="A32" s="32" t="s">
        <v>47</v>
      </c>
      <c r="B32" s="33"/>
      <c r="C32" s="40" t="s">
        <v>14</v>
      </c>
      <c r="D32" s="33"/>
      <c r="E32" s="40" t="s">
        <v>63</v>
      </c>
      <c r="F32" s="34"/>
      <c r="G32" s="13" t="s">
        <v>34</v>
      </c>
    </row>
    <row r="33" spans="1:7" ht="45" x14ac:dyDescent="0.25">
      <c r="A33" s="35"/>
      <c r="B33" s="36"/>
      <c r="C33" s="41"/>
      <c r="D33" s="36"/>
      <c r="E33" s="41"/>
      <c r="F33" s="37"/>
      <c r="G33" s="13" t="s">
        <v>35</v>
      </c>
    </row>
    <row r="35" spans="1:7" x14ac:dyDescent="0.25">
      <c r="A35" s="10" t="s">
        <v>65</v>
      </c>
      <c r="B35" s="8"/>
      <c r="C35" s="29" t="s">
        <v>14</v>
      </c>
      <c r="D35" s="8"/>
      <c r="E35" s="29" t="s">
        <v>62</v>
      </c>
      <c r="F35" s="23"/>
    </row>
    <row r="37" spans="1:7" x14ac:dyDescent="0.25">
      <c r="A37" s="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FY26</vt:lpstr>
      <vt:lpstr>Ongoing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Bradner</dc:creator>
  <cp:keywords/>
  <dc:description/>
  <cp:lastModifiedBy>Anne Bradner</cp:lastModifiedBy>
  <cp:revision/>
  <dcterms:created xsi:type="dcterms:W3CDTF">2025-05-22T19:04:28Z</dcterms:created>
  <dcterms:modified xsi:type="dcterms:W3CDTF">2025-05-28T20:43:18Z</dcterms:modified>
  <cp:category/>
  <cp:contentStatus/>
</cp:coreProperties>
</file>